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<sst xmlns="http://schemas.openxmlformats.org/spreadsheetml/2006/main" count="26" uniqueCount="23">
  <si>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尼木县尼木玛曲河道采砂规划可采区储量估算表</t>
  </si>
  <si>
    <r>
      <rPr>
        <sz val="11"/>
        <color indexed="8"/>
        <rFont val="宋体"/>
        <charset val="134"/>
      </rPr>
      <t>所属河流</t>
    </r>
  </si>
  <si>
    <r>
      <rPr>
        <sz val="11"/>
        <color indexed="8"/>
        <rFont val="宋体"/>
        <charset val="134"/>
      </rPr>
      <t>可采区编号</t>
    </r>
  </si>
  <si>
    <r>
      <rPr>
        <sz val="11"/>
        <color indexed="8"/>
        <rFont val="宋体"/>
        <charset val="134"/>
      </rPr>
      <t>可采区块编号</t>
    </r>
  </si>
  <si>
    <r>
      <rPr>
        <sz val="11"/>
        <color indexed="8"/>
        <rFont val="宋体"/>
        <charset val="134"/>
      </rPr>
      <t>中心坐标</t>
    </r>
  </si>
  <si>
    <r>
      <rPr>
        <sz val="11"/>
        <color indexed="8"/>
        <rFont val="宋体"/>
        <charset val="134"/>
      </rPr>
      <t>区块面积（</t>
    </r>
    <r>
      <rPr>
        <sz val="11"/>
        <color theme="1"/>
        <rFont val="Times New Roman"/>
        <family val="1"/>
        <charset val="0"/>
      </rPr>
      <t>m²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</si>
  <si>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面积小计</t>
    </r>
  </si>
  <si>
    <r>
      <rPr>
        <sz val="11"/>
        <color indexed="8"/>
        <rFont val="宋体"/>
        <charset val="134"/>
      </rPr>
      <t>控制采深（</t>
    </r>
    <r>
      <rPr>
        <sz val="11"/>
        <color theme="1"/>
        <rFont val="Times New Roman"/>
        <family val="1"/>
        <charset val="0"/>
      </rPr>
      <t>m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</si>
  <si>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资源量（</t>
    </r>
    <r>
      <rPr>
        <sz val="11"/>
        <color theme="1"/>
        <rFont val="Times New Roman"/>
        <family val="1"/>
        <charset val="0"/>
      </rPr>
      <t>m³</t>
    </r>
    <r>
      <rPr>
        <sz val="11"/>
        <color indexed="8"/>
        <rFont val="宋体"/>
        <charset val="134"/>
      </rPr>
      <t>）</t>
    </r>
  </si>
  <si>
    <t>E</t>
  </si>
  <si>
    <t>N</t>
  </si>
  <si>
    <r>
      <rPr>
        <sz val="11"/>
        <color indexed="8"/>
        <rFont val="宋体"/>
        <charset val="134"/>
      </rPr>
      <t>尼木玛曲</t>
    </r>
  </si>
  <si>
    <r>
      <rPr>
        <sz val="11"/>
        <color indexed="8"/>
        <rFont val="宋体"/>
        <charset val="134"/>
      </rPr>
      <t>区块</t>
    </r>
    <r>
      <rPr>
        <sz val="11"/>
        <color theme="1"/>
        <rFont val="Times New Roman"/>
        <family val="1"/>
        <charset val="0"/>
      </rPr>
      <t>1</t>
    </r>
  </si>
  <si>
    <r>
      <rPr>
        <sz val="11"/>
        <color indexed="8"/>
        <rFont val="宋体"/>
        <charset val="134"/>
      </rPr>
      <t>区块</t>
    </r>
    <r>
      <rPr>
        <sz val="11"/>
        <color theme="1"/>
        <rFont val="Times New Roman"/>
        <family val="1"/>
        <charset val="0"/>
      </rPr>
      <t>2</t>
    </r>
  </si>
  <si>
    <r>
      <rPr>
        <sz val="11"/>
        <color indexed="8"/>
        <rFont val="宋体"/>
        <charset val="134"/>
      </rPr>
      <t>区块</t>
    </r>
    <r>
      <rPr>
        <sz val="11"/>
        <color theme="1"/>
        <rFont val="Times New Roman"/>
        <family val="1"/>
        <charset val="0"/>
      </rPr>
      <t>3</t>
    </r>
  </si>
  <si>
    <r>
      <rPr>
        <sz val="11"/>
        <color indexed="8"/>
        <rFont val="宋体"/>
        <charset val="134"/>
      </rPr>
      <t>合计</t>
    </r>
  </si>
  <si>
    <t>名称</t>
  </si>
  <si>
    <r>
      <t>可采区面积（</t>
    </r>
    <r>
      <rPr>
        <sz val="12"/>
        <color indexed="8"/>
        <rFont val="Times New Roman"/>
        <family val="1"/>
        <charset val="0"/>
      </rPr>
      <t>m</t>
    </r>
    <r>
      <rPr>
        <vertAlign val="superscript"/>
        <sz val="12"/>
        <color indexed="8"/>
        <rFont val="Times New Roman"/>
        <family val="1"/>
        <charset val="0"/>
      </rPr>
      <t>2</t>
    </r>
    <r>
      <rPr>
        <sz val="12"/>
        <color indexed="8"/>
        <rFont val="仿宋_GB2312"/>
        <family val="1"/>
        <charset val="134"/>
      </rPr>
      <t>）</t>
    </r>
  </si>
  <si>
    <t>采深</t>
  </si>
  <si>
    <r>
      <t>储量（万</t>
    </r>
    <r>
      <rPr>
        <sz val="12"/>
        <color indexed="8"/>
        <rFont val="Times New Roman"/>
        <family val="1"/>
        <charset val="0"/>
      </rPr>
      <t>m</t>
    </r>
    <r>
      <rPr>
        <sz val="12"/>
        <color indexed="8"/>
        <rFont val="Calibri"/>
        <family val="2"/>
        <charset val="0"/>
      </rPr>
      <t>³</t>
    </r>
    <r>
      <rPr>
        <sz val="12"/>
        <color indexed="8"/>
        <rFont val="仿宋"/>
        <family val="3"/>
        <charset val="134"/>
      </rPr>
      <t>）</t>
    </r>
  </si>
  <si>
    <t>备注</t>
  </si>
  <si>
    <r>
      <t>尼木玛曲</t>
    </r>
    <r>
      <rPr>
        <sz val="12"/>
        <color indexed="8"/>
        <rFont val="Times New Roman"/>
        <family val="1"/>
        <charset val="0"/>
      </rPr>
      <t>1</t>
    </r>
    <r>
      <rPr>
        <sz val="12"/>
        <color indexed="8"/>
        <rFont val="仿宋_GB2312"/>
        <family val="1"/>
        <charset val="134"/>
      </rPr>
      <t>号可采区</t>
    </r>
  </si>
  <si>
    <t>巴瑞村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</si>
</sst>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rgb="FF000000"/>
      <name val="仿宋_GB2312"/>
      <family val="1"/>
      <charset val="134"/>
    </font>
    <font>
      <sz val="12"/>
      <color rgb="FF000000"/>
      <name val="宋体"/>
      <charset val="134"/>
    </font>
    <font>
      <sz val="12"/>
      <color rgb="FF000000"/>
      <name val="Times New Roman"/>
      <family val="1"/>
      <charset val="0"/>
    </font>
    <font>
      <sz val="12"/>
      <name val="Times New Roman"/>
      <family val="1"/>
      <charset val="0"/>
    </font>
    <font>
      <b/>
      <sz val="14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Times New Roman"/>
      <family val="1"/>
      <charset val="0"/>
    </font>
    <font>
      <sz val="12"/>
      <color indexed="8"/>
      <name val="仿宋_GB2312"/>
      <family val="1"/>
      <charset val="134"/>
    </font>
    <font>
      <vertAlign val="superscript"/>
      <sz val="12"/>
      <color indexed="8"/>
      <name val="Times New Roman"/>
      <family val="1"/>
      <charset val="0"/>
    </font>
    <font>
      <sz val="12"/>
      <color indexed="8"/>
      <name val="Calibri"/>
      <family val="2"/>
      <charset val="0"/>
    </font>
    <font>
      <sz val="12"/>
      <color indexed="8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O7" sqref="O7"/>
    </sheetView>
  </sheetViews>
  <sheetFormatPr defaultColWidth="9" defaultRowHeight="15"/>
  <cols>
    <col min="2" max="9" width="13.375" customWidth="1"/>
  </cols>
  <sheetData>
    <row r="1" ht="48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3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/>
      <c r="F2" s="8" t="s">
        <v>5</v>
      </c>
      <c r="G2" s="10" t="s">
        <v>6</v>
      </c>
      <c r="H2" s="8" t="s">
        <v>7</v>
      </c>
      <c r="I2" s="8" t="s">
        <v>8</v>
      </c>
    </row>
    <row r="3" ht="35" customHeight="1" spans="1:9">
      <c r="A3" s="9"/>
      <c r="B3" s="9"/>
      <c r="C3" s="9"/>
      <c r="D3" s="8" t="s">
        <v>9</v>
      </c>
      <c r="E3" s="8" t="s">
        <v>10</v>
      </c>
      <c r="F3" s="9"/>
      <c r="G3" s="11"/>
      <c r="H3" s="9"/>
      <c r="I3" s="9"/>
    </row>
    <row r="4" ht="35" customHeight="1" spans="1:9">
      <c r="A4" s="12" t="s">
        <v>11</v>
      </c>
      <c r="B4" s="13">
        <v>1</v>
      </c>
      <c r="C4" s="12" t="s">
        <v>12</v>
      </c>
      <c r="D4" s="13">
        <v>90.13895184</v>
      </c>
      <c r="E4" s="13">
        <v>29.45124239</v>
      </c>
      <c r="F4" s="13">
        <v>7945</v>
      </c>
      <c r="G4" s="14">
        <f>F4+F5+F6</f>
        <v>39757</v>
      </c>
      <c r="H4" s="14">
        <v>1.5</v>
      </c>
      <c r="I4" s="14">
        <f>G4*H4</f>
        <v>59635.5</v>
      </c>
    </row>
    <row r="5" ht="35" customHeight="1" spans="1:9">
      <c r="A5" s="13"/>
      <c r="B5" s="13"/>
      <c r="C5" s="12" t="s">
        <v>13</v>
      </c>
      <c r="D5" s="13">
        <v>90.14031172</v>
      </c>
      <c r="E5" s="13">
        <v>29.44994688</v>
      </c>
      <c r="F5" s="13">
        <v>22221</v>
      </c>
      <c r="G5" s="15"/>
      <c r="H5" s="15"/>
      <c r="I5" s="15"/>
    </row>
    <row r="6" ht="35" customHeight="1" spans="1:9">
      <c r="A6" s="13"/>
      <c r="B6" s="13"/>
      <c r="C6" s="12" t="s">
        <v>14</v>
      </c>
      <c r="D6" s="13">
        <v>90.14213026</v>
      </c>
      <c r="E6" s="13">
        <v>29.44841266</v>
      </c>
      <c r="F6" s="13">
        <v>9591</v>
      </c>
      <c r="G6" s="16"/>
      <c r="H6" s="16"/>
      <c r="I6" s="16"/>
    </row>
    <row r="7" ht="35" customHeight="1" spans="1:9">
      <c r="A7" s="13"/>
      <c r="B7" s="13">
        <v>2</v>
      </c>
      <c r="C7" s="12" t="s">
        <v>12</v>
      </c>
      <c r="D7" s="13">
        <v>90.1796329</v>
      </c>
      <c r="E7" s="13">
        <v>29.37355757</v>
      </c>
      <c r="F7" s="13">
        <v>44848</v>
      </c>
      <c r="G7" s="14">
        <f>F7+F8+F9</f>
        <v>174672</v>
      </c>
      <c r="H7" s="13">
        <v>2</v>
      </c>
      <c r="I7" s="14">
        <f>G7*H7</f>
        <v>349344</v>
      </c>
    </row>
    <row r="8" ht="35" customHeight="1" spans="1:9">
      <c r="A8" s="13"/>
      <c r="B8" s="13"/>
      <c r="C8" s="12" t="s">
        <v>13</v>
      </c>
      <c r="D8" s="13">
        <v>90.17768025</v>
      </c>
      <c r="E8" s="13">
        <v>29.37767744</v>
      </c>
      <c r="F8" s="13">
        <v>91028</v>
      </c>
      <c r="G8" s="15"/>
      <c r="H8" s="13"/>
      <c r="I8" s="15"/>
    </row>
    <row r="9" ht="35" customHeight="1" spans="1:9">
      <c r="A9" s="13"/>
      <c r="B9" s="13"/>
      <c r="C9" s="12" t="s">
        <v>14</v>
      </c>
      <c r="D9" s="13">
        <v>90.1788497</v>
      </c>
      <c r="E9" s="13">
        <v>29.37907219</v>
      </c>
      <c r="F9" s="13">
        <v>38796</v>
      </c>
      <c r="G9" s="16"/>
      <c r="H9" s="13"/>
      <c r="I9" s="16"/>
    </row>
    <row r="10" ht="35" customHeight="1" spans="1:9">
      <c r="A10" s="12" t="s">
        <v>15</v>
      </c>
      <c r="B10" s="13"/>
      <c r="C10" s="13"/>
      <c r="D10" s="13"/>
      <c r="E10" s="13"/>
      <c r="F10" s="13">
        <f>SUM(F4:F9)</f>
        <v>214429</v>
      </c>
      <c r="G10" s="13"/>
      <c r="H10" s="16"/>
      <c r="I10" s="13">
        <f>SUM(I4:I9)</f>
        <v>408979.5</v>
      </c>
    </row>
    <row r="11" ht="35" customHeight="1"/>
  </sheetData>
  <mergeCells count="18">
    <mergeCell ref="A1:I1"/>
    <mergeCell ref="D2:E2"/>
    <mergeCell ref="A2:A3"/>
    <mergeCell ref="A4:A9"/>
    <mergeCell ref="B2:B3"/>
    <mergeCell ref="B4:B6"/>
    <mergeCell ref="B7:B9"/>
    <mergeCell ref="C2:C3"/>
    <mergeCell ref="F2:F3"/>
    <mergeCell ref="G2:G3"/>
    <mergeCell ref="G4:G6"/>
    <mergeCell ref="G7:G9"/>
    <mergeCell ref="H2:H3"/>
    <mergeCell ref="H4:H6"/>
    <mergeCell ref="H7:H9"/>
    <mergeCell ref="I2:I3"/>
    <mergeCell ref="I4:I6"/>
    <mergeCell ref="I7:I9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G8"/>
  <sheetViews>
    <sheetView workbookViewId="0">
      <selection activeCell="E7" sqref="E7"/>
    </sheetView>
  </sheetViews>
  <sheetFormatPr defaultColWidth="9" defaultRowHeight="15" outlineLevelRow="7" outlineLevelCol="6"/>
  <cols>
    <col min="3" max="3" width="15.5" customWidth="1"/>
    <col min="4" max="5" width="18" customWidth="1"/>
    <col min="6" max="6" width="14.4" customWidth="1"/>
  </cols>
  <sheetData>
    <row r="7" ht="16.5" spans="3:7">
      <c r="C7" s="1" t="s">
        <v>16</v>
      </c>
      <c r="D7" s="1" t="s">
        <v>17</v>
      </c>
      <c r="E7" s="2" t="s">
        <v>18</v>
      </c>
      <c r="F7" s="1" t="s">
        <v>19</v>
      </c>
      <c r="G7" s="1" t="s">
        <v>20</v>
      </c>
    </row>
    <row r="8" ht="30.5" spans="3:7">
      <c r="C8" s="1" t="s">
        <v>21</v>
      </c>
      <c r="D8" s="3">
        <v>39755</v>
      </c>
      <c r="E8" s="3"/>
      <c r="F8" s="4">
        <v>50.78</v>
      </c>
      <c r="G8" s="5" t="s">
        <v>22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李彤</cp:lastModifiedBy>
  <dcterms:created xsi:type="dcterms:W3CDTF">2016-12-02T08:54:00Z</dcterms:created>
  <dcterms:modified xsi:type="dcterms:W3CDTF">2025-02-09T16:55:45Z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F1584771EFF54557A21D03E57C855FDB_13</vt:lpwstr>
  </property>
</Properties>
</file>